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<sst xmlns="http://schemas.openxmlformats.org/spreadsheetml/2006/main" count="55" uniqueCount="37">
  <si>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CARNET DE TIR</t>
  </si>
  <si>
    <r>
      <t>Nom</t>
    </r>
    <r>
      <rPr>
        <b/>
        <sz val="10"/>
        <color indexed="8"/>
        <rFont val="Comic Sans MS"/>
        <family val="4"/>
      </rPr>
      <t xml:space="preserve"> :</t>
    </r>
  </si>
  <si>
    <r>
      <rPr>
        <b/>
        <u val="single"/>
        <sz val="10"/>
        <color indexed="8"/>
        <rFont val="Comic Sans MS"/>
        <family val="4"/>
      </rPr>
      <t>Prénom</t>
    </r>
    <r>
      <rPr>
        <b/>
        <sz val="10"/>
        <color indexed="8"/>
        <rFont val="Comic Sans MS"/>
        <family val="4"/>
      </rPr>
      <t xml:space="preserve"> :</t>
    </r>
  </si>
  <si>
    <r>
      <t>Date</t>
    </r>
    <r>
      <rPr>
        <b/>
        <sz val="10"/>
        <color indexed="8"/>
        <rFont val="Comic Sans MS"/>
        <family val="4"/>
      </rPr>
      <t xml:space="preserve"> :</t>
    </r>
  </si>
  <si>
    <r>
      <t>Distance</t>
    </r>
    <r>
      <rPr>
        <b/>
        <sz val="10"/>
        <color indexed="8"/>
        <rFont val="Comic Sans MS"/>
        <family val="4"/>
      </rPr>
      <t xml:space="preserve"> :</t>
    </r>
  </si>
  <si>
    <r>
      <rPr>
        <b/>
        <u val="single"/>
        <sz val="10"/>
        <color indexed="8"/>
        <rFont val="Comic Sans MS"/>
        <family val="4"/>
      </rPr>
      <t>Lieu</t>
    </r>
    <r>
      <rPr>
        <b/>
        <sz val="10"/>
        <color indexed="8"/>
        <rFont val="Comic Sans MS"/>
        <family val="4"/>
      </rPr>
      <t xml:space="preserve"> :</t>
    </r>
  </si>
  <si>
    <r>
      <t>Blason</t>
    </r>
    <r>
      <rPr>
        <b/>
        <sz val="10"/>
        <color indexed="8"/>
        <rFont val="Comic Sans MS"/>
        <family val="4"/>
      </rPr>
      <t xml:space="preserve"> :</t>
    </r>
  </si>
  <si>
    <t>-</t>
  </si>
  <si>
    <t>15 m</t>
  </si>
  <si>
    <t>18 m</t>
  </si>
  <si>
    <t>30 m</t>
  </si>
  <si>
    <t>50 m</t>
  </si>
  <si>
    <t>70 m</t>
  </si>
  <si>
    <t>90 m</t>
  </si>
  <si>
    <t>122 cm</t>
  </si>
  <si>
    <t>80 cm</t>
  </si>
  <si>
    <t>60 cm</t>
  </si>
  <si>
    <t>Trispot 60 cm</t>
  </si>
  <si>
    <t>40 cm</t>
  </si>
  <si>
    <t>Trispot 40 cm</t>
  </si>
  <si>
    <t>Entraînement</t>
  </si>
  <si>
    <t>Compétition</t>
  </si>
  <si>
    <t>Série 1</t>
  </si>
  <si>
    <t>Série 2</t>
  </si>
  <si>
    <t>Volée</t>
  </si>
  <si>
    <t>Flèches</t>
  </si>
  <si>
    <t>Total</t>
  </si>
  <si>
    <t>N° 1</t>
  </si>
  <si>
    <t>N° 2</t>
  </si>
  <si>
    <t>N° 3</t>
  </si>
  <si>
    <t>N° 4</t>
  </si>
  <si>
    <t>N° 5</t>
  </si>
  <si>
    <t>N° 6</t>
  </si>
  <si>
    <t>Cumul</t>
  </si>
  <si>
    <r>
      <rPr>
        <b/>
        <u val="single"/>
        <sz val="10"/>
        <color indexed="8"/>
        <rFont val="Comic Sans MS"/>
        <family val="4"/>
      </rPr>
      <t>Total</t>
    </r>
    <r>
      <rPr>
        <b/>
        <sz val="10"/>
        <color indexed="8"/>
        <rFont val="Comic Sans MS"/>
        <family val="4"/>
      </rPr>
      <t>:</t>
    </r>
  </si>
  <si>
    <r>
      <rPr>
        <b/>
        <u val="single"/>
        <sz val="10"/>
        <color indexed="8"/>
        <rFont val="Comic Sans MS"/>
        <family val="4"/>
      </rPr>
      <t>Zone de réussite</t>
    </r>
    <r>
      <rPr>
        <b/>
        <sz val="10"/>
        <color indexed="8"/>
        <rFont val="Comic Sans MS"/>
        <family val="4"/>
      </rPr>
      <t xml:space="preserve"> : </t>
    </r>
  </si>
  <si>
    <t>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</si>
</sst>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4"/>
      <color indexed="8"/>
      <name val="Comic Sans MS"/>
      <family val="4"/>
    </font>
    <font>
      <sz val="7.8"/>
      <color indexed="8"/>
      <name val="Comic Sans MS"/>
      <family val="4"/>
    </font>
    <font>
      <sz val="10"/>
      <color indexed="9"/>
      <name val="Comic Sans MS"/>
      <family val="4"/>
    </font>
    <font>
      <b/>
      <sz val="7.8"/>
      <color indexed="8"/>
      <name val="Comic Sans MS"/>
      <family val="4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2"/>
      <color indexed="63"/>
      <name val="Comic Sans MS"/>
      <family val="0"/>
    </font>
    <font>
      <sz val="11"/>
      <color indexed="63"/>
      <name val="Comic Sans M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7.8"/>
      <color theme="1"/>
      <name val="Comic Sans MS"/>
      <family val="4"/>
    </font>
    <font>
      <sz val="10"/>
      <color theme="0"/>
      <name val="Comic Sans MS"/>
      <family val="4"/>
    </font>
    <font>
      <b/>
      <sz val="10"/>
      <color theme="1"/>
      <name val="Comic Sans MS"/>
      <family val="4"/>
    </font>
    <font>
      <b/>
      <sz val="7.8"/>
      <color theme="1"/>
      <name val="Comic Sans MS"/>
      <family val="4"/>
    </font>
    <font>
      <b/>
      <sz val="14"/>
      <color theme="1"/>
      <name val="Comic Sans MS"/>
      <family val="4"/>
    </font>
    <font>
      <b/>
      <u val="single"/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14" fontId="47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12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rgb="FFFFFF99"/>
      </font>
    </dxf>
    <dxf>
      <font>
        <color auto="1"/>
      </font>
    </dxf>
    <dxf>
      <font>
        <color rgb="FF00B0F0"/>
      </font>
    </dxf>
    <dxf>
      <font>
        <color rgb="FFC00000"/>
      </font>
    </dxf>
    <dxf>
      <font>
        <color rgb="FFFFCC00"/>
      </font>
    </dxf>
    <dxf>
      <font>
        <color rgb="FFFFCC00"/>
      </font>
      <border/>
    </dxf>
    <dxf>
      <font>
        <color rgb="FFC00000"/>
      </font>
      <border/>
    </dxf>
    <dxf>
      <font>
        <color rgb="FF00B0F0"/>
      </font>
      <border/>
    </dxf>
    <dxf>
      <font>
        <color auto="1"/>
      </font>
      <border/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Evolution des points / volée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2525"/>
          <c:w val="0.90125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v>Evolutions des points / volée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Ref>
              <c:f>(Feuil1!$I$11:$I$16,Feuil1!$T$11:$T$16)</c:f>
              <c:numCache/>
            </c:numRef>
          </c:yVal>
          <c:smooth val="0"/>
        </c:ser>
        <c:axId val="27118691"/>
        <c:axId val="42741628"/>
      </c:scatterChart>
      <c:valAx>
        <c:axId val="27118691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Volée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41628"/>
        <c:crosses val="autoZero"/>
        <c:crossBetween val="midCat"/>
        <c:dispUnits/>
        <c:majorUnit val="1"/>
      </c:valAx>
      <c:valAx>
        <c:axId val="4274162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18691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Répartition des flèches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65"/>
          <c:w val="0.951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Feuil1!$B$36</c:f>
              <c:strCache>
                <c:ptCount val="1"/>
                <c:pt idx="0">
                  <c:v>Série 1</c:v>
                </c:pt>
              </c:strCache>
            </c:strRef>
          </c:tx>
          <c:spPr>
            <a:solidFill>
              <a:srgbClr val="5B9B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Feuil1!$C$36:$N$36</c:f>
              <c:numCache/>
            </c:numRef>
          </c:val>
          <c:shape val="box"/>
        </c:ser>
        <c:ser>
          <c:idx val="1"/>
          <c:order val="1"/>
          <c:tx>
            <c:strRef>
              <c:f>Feuil1!$B$37</c:f>
              <c:strCache>
                <c:ptCount val="1"/>
                <c:pt idx="0">
                  <c:v>Série 2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Feuil1!$C$37:$N$37</c:f>
              <c:numCache/>
            </c:numRef>
          </c:val>
          <c:shape val="box"/>
        </c:ser>
        <c:ser>
          <c:idx val="2"/>
          <c:order val="2"/>
          <c:tx>
            <c:strRef>
              <c:f>Feuil1!$B$38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Feuil1!$C$38:$N$38</c:f>
              <c:numCache/>
            </c:numRef>
          </c:val>
          <c:shape val="box"/>
        </c:ser>
        <c:shape val="box"/>
        <c:axId val="49130333"/>
        <c:axId val="39519814"/>
      </c:bar3D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30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95250</xdr:rowOff>
    </xdr:from>
    <xdr:to>
      <xdr:col>11</xdr:col>
      <xdr:colOff>0</xdr:colOff>
      <xdr:row>30</xdr:row>
      <xdr:rowOff>104775</xdr:rowOff>
    </xdr:to>
    <xdr:graphicFrame>
      <xdr:nvGraphicFramePr>
        <xdr:cNvPr id="1" name="Graphique 2"/>
        <xdr:cNvGraphicFramePr/>
      </xdr:nvGraphicFramePr>
      <xdr:xfrm>
        <a:off x="285750" y="3486150"/>
        <a:ext cx="3905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17</xdr:row>
      <xdr:rowOff>95250</xdr:rowOff>
    </xdr:from>
    <xdr:to>
      <xdr:col>22</xdr:col>
      <xdr:colOff>66675</xdr:colOff>
      <xdr:row>30</xdr:row>
      <xdr:rowOff>104775</xdr:rowOff>
    </xdr:to>
    <xdr:graphicFrame>
      <xdr:nvGraphicFramePr>
        <xdr:cNvPr id="2" name="Graphique 3"/>
        <xdr:cNvGraphicFramePr/>
      </xdr:nvGraphicFramePr>
      <xdr:xfrm>
        <a:off x="4371975" y="3486150"/>
        <a:ext cx="40767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257175</xdr:colOff>
      <xdr:row>3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PageLayoutView="0" workbookViewId="0" topLeftCell="A1">
      <selection activeCell="Y10" sqref="Y10"/>
    </sheetView>
  </sheetViews>
  <sheetFormatPr defaultColWidth="11.421875" defaultRowHeight="15"/>
  <cols>
    <col min="1" max="23" width="5.7109375" style="0" customWidth="1"/>
    <col min="27" max="27" width="13.57421875" style="0" customWidth="1"/>
  </cols>
  <sheetData>
    <row r="1" spans="1:31" ht="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16"/>
      <c r="Y1" s="16"/>
      <c r="AB1" s="16"/>
      <c r="AC1" s="16"/>
      <c r="AD1" s="16"/>
      <c r="AE1" s="16"/>
    </row>
    <row r="2" spans="1:3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  <c r="X2" s="16"/>
      <c r="Y2" s="16"/>
      <c r="AB2" s="16"/>
      <c r="AC2" s="16"/>
      <c r="AD2" s="16"/>
      <c r="AE2" s="16"/>
    </row>
    <row r="3" spans="1:31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16"/>
      <c r="Y3" s="16"/>
      <c r="Z3" s="4" t="s">
        <v>7</v>
      </c>
      <c r="AA3" s="4" t="s">
        <v>7</v>
      </c>
      <c r="AB3" s="16"/>
      <c r="AC3" s="16"/>
      <c r="AD3" s="16"/>
      <c r="AE3" s="16"/>
    </row>
    <row r="4" spans="1:31" ht="16.5">
      <c r="A4" s="29" t="s">
        <v>1</v>
      </c>
      <c r="B4" s="30"/>
      <c r="C4" s="20"/>
      <c r="D4" s="20"/>
      <c r="E4" s="20"/>
      <c r="F4" s="6"/>
      <c r="G4" s="6"/>
      <c r="H4" s="6"/>
      <c r="I4" s="6"/>
      <c r="J4" s="30" t="s">
        <v>3</v>
      </c>
      <c r="K4" s="30"/>
      <c r="L4" s="21"/>
      <c r="M4" s="20"/>
      <c r="N4" s="20"/>
      <c r="O4" s="6"/>
      <c r="P4" s="6"/>
      <c r="Q4" s="6"/>
      <c r="R4" s="6"/>
      <c r="S4" s="30" t="s">
        <v>4</v>
      </c>
      <c r="T4" s="30"/>
      <c r="U4" s="20" t="s">
        <v>7</v>
      </c>
      <c r="V4" s="20"/>
      <c r="W4" s="33"/>
      <c r="X4" s="16"/>
      <c r="Y4" s="16"/>
      <c r="Z4" s="4" t="s">
        <v>8</v>
      </c>
      <c r="AA4" s="4" t="s">
        <v>14</v>
      </c>
      <c r="AB4" s="16"/>
      <c r="AC4" s="16"/>
      <c r="AD4" s="16"/>
      <c r="AE4" s="16"/>
    </row>
    <row r="5" spans="1:31" ht="16.5">
      <c r="A5" s="31" t="s">
        <v>2</v>
      </c>
      <c r="B5" s="32"/>
      <c r="C5" s="20"/>
      <c r="D5" s="20"/>
      <c r="E5" s="20"/>
      <c r="F5" s="6"/>
      <c r="G5" s="6"/>
      <c r="H5" s="6"/>
      <c r="I5" s="6"/>
      <c r="J5" s="18" t="s">
        <v>5</v>
      </c>
      <c r="K5" s="18"/>
      <c r="L5" s="20"/>
      <c r="M5" s="20"/>
      <c r="N5" s="20"/>
      <c r="O5" s="6"/>
      <c r="P5" s="6"/>
      <c r="Q5" s="6"/>
      <c r="R5" s="6"/>
      <c r="S5" s="30" t="s">
        <v>6</v>
      </c>
      <c r="T5" s="30"/>
      <c r="U5" s="20" t="s">
        <v>7</v>
      </c>
      <c r="V5" s="20"/>
      <c r="W5" s="33"/>
      <c r="X5" s="16"/>
      <c r="Y5" s="16"/>
      <c r="Z5" s="4" t="s">
        <v>9</v>
      </c>
      <c r="AA5" s="4" t="s">
        <v>15</v>
      </c>
      <c r="AB5" s="16"/>
      <c r="AC5" s="16"/>
      <c r="AD5" s="16"/>
      <c r="AE5" s="16"/>
    </row>
    <row r="6" spans="1:31" ht="15">
      <c r="A6" s="5"/>
      <c r="B6" s="6"/>
      <c r="C6" s="6"/>
      <c r="D6" s="6"/>
      <c r="E6" s="6"/>
      <c r="F6" s="6"/>
      <c r="G6" s="20" t="s">
        <v>20</v>
      </c>
      <c r="H6" s="20"/>
      <c r="I6" s="20"/>
      <c r="J6" s="6"/>
      <c r="K6" s="6"/>
      <c r="L6" s="6"/>
      <c r="M6" s="6"/>
      <c r="N6" s="6"/>
      <c r="O6" s="6"/>
      <c r="P6" s="20" t="s">
        <v>21</v>
      </c>
      <c r="Q6" s="20"/>
      <c r="R6" s="20"/>
      <c r="S6" s="6"/>
      <c r="T6" s="6"/>
      <c r="U6" s="6"/>
      <c r="V6" s="6"/>
      <c r="W6" s="7"/>
      <c r="X6" s="16"/>
      <c r="Y6" s="16"/>
      <c r="Z6" s="4" t="s">
        <v>10</v>
      </c>
      <c r="AA6" s="4" t="s">
        <v>16</v>
      </c>
      <c r="AB6" s="16"/>
      <c r="AC6" s="16"/>
      <c r="AD6" s="16"/>
      <c r="AE6" s="16"/>
    </row>
    <row r="7" spans="1:3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16"/>
      <c r="Y7" s="16"/>
      <c r="Z7" s="4" t="s">
        <v>11</v>
      </c>
      <c r="AA7" s="4" t="s">
        <v>17</v>
      </c>
      <c r="AB7" s="16"/>
      <c r="AC7" s="16"/>
      <c r="AD7" s="16"/>
      <c r="AE7" s="16"/>
    </row>
    <row r="8" spans="1:31" ht="16.5">
      <c r="A8" s="5"/>
      <c r="B8" s="22" t="s">
        <v>22</v>
      </c>
      <c r="C8" s="22"/>
      <c r="D8" s="22"/>
      <c r="E8" s="22"/>
      <c r="F8" s="22"/>
      <c r="G8" s="22"/>
      <c r="H8" s="22"/>
      <c r="I8" s="22"/>
      <c r="J8" s="22"/>
      <c r="K8" s="6"/>
      <c r="L8" s="6"/>
      <c r="M8" s="22" t="s">
        <v>23</v>
      </c>
      <c r="N8" s="22"/>
      <c r="O8" s="22"/>
      <c r="P8" s="22"/>
      <c r="Q8" s="22"/>
      <c r="R8" s="22"/>
      <c r="S8" s="22"/>
      <c r="T8" s="22"/>
      <c r="U8" s="22"/>
      <c r="V8" s="6"/>
      <c r="W8" s="7"/>
      <c r="X8" s="16"/>
      <c r="Y8" s="16"/>
      <c r="Z8" s="4" t="s">
        <v>12</v>
      </c>
      <c r="AA8" s="4" t="s">
        <v>18</v>
      </c>
      <c r="AB8" s="16"/>
      <c r="AC8" s="16"/>
      <c r="AD8" s="16"/>
      <c r="AE8" s="16"/>
    </row>
    <row r="9" spans="1:31" ht="15.75">
      <c r="A9" s="5"/>
      <c r="B9" s="19" t="s">
        <v>24</v>
      </c>
      <c r="C9" s="19" t="s">
        <v>25</v>
      </c>
      <c r="D9" s="19"/>
      <c r="E9" s="19"/>
      <c r="F9" s="19"/>
      <c r="G9" s="19"/>
      <c r="H9" s="19"/>
      <c r="I9" s="19" t="s">
        <v>26</v>
      </c>
      <c r="J9" s="19"/>
      <c r="K9" s="6"/>
      <c r="L9" s="6"/>
      <c r="M9" s="19" t="s">
        <v>24</v>
      </c>
      <c r="N9" s="19" t="s">
        <v>25</v>
      </c>
      <c r="O9" s="19"/>
      <c r="P9" s="19"/>
      <c r="Q9" s="19"/>
      <c r="R9" s="19"/>
      <c r="S9" s="19"/>
      <c r="T9" s="19" t="s">
        <v>26</v>
      </c>
      <c r="U9" s="19"/>
      <c r="V9" s="6"/>
      <c r="W9" s="7"/>
      <c r="X9" s="16"/>
      <c r="Y9" s="16"/>
      <c r="Z9" s="4" t="s">
        <v>13</v>
      </c>
      <c r="AA9" s="4" t="s">
        <v>19</v>
      </c>
      <c r="AB9" s="16"/>
      <c r="AC9" s="16"/>
      <c r="AD9" s="16"/>
      <c r="AE9" s="16"/>
    </row>
    <row r="10" spans="1:31" ht="15.75">
      <c r="A10" s="5"/>
      <c r="B10" s="19"/>
      <c r="C10" s="1" t="s">
        <v>27</v>
      </c>
      <c r="D10" s="1" t="s">
        <v>28</v>
      </c>
      <c r="E10" s="1" t="s">
        <v>29</v>
      </c>
      <c r="F10" s="1" t="s">
        <v>30</v>
      </c>
      <c r="G10" s="1" t="s">
        <v>31</v>
      </c>
      <c r="H10" s="1" t="s">
        <v>32</v>
      </c>
      <c r="I10" s="1" t="s">
        <v>24</v>
      </c>
      <c r="J10" s="1" t="s">
        <v>33</v>
      </c>
      <c r="K10" s="6"/>
      <c r="L10" s="6"/>
      <c r="M10" s="19"/>
      <c r="N10" s="1" t="s">
        <v>27</v>
      </c>
      <c r="O10" s="1" t="s">
        <v>28</v>
      </c>
      <c r="P10" s="1" t="s">
        <v>29</v>
      </c>
      <c r="Q10" s="1" t="s">
        <v>30</v>
      </c>
      <c r="R10" s="1" t="s">
        <v>31</v>
      </c>
      <c r="S10" s="1" t="s">
        <v>32</v>
      </c>
      <c r="T10" s="1" t="s">
        <v>24</v>
      </c>
      <c r="U10" s="1" t="s">
        <v>33</v>
      </c>
      <c r="V10" s="6"/>
      <c r="W10" s="7"/>
      <c r="X10" s="16"/>
      <c r="Y10" s="16"/>
      <c r="Z10" s="16"/>
      <c r="AA10" s="16"/>
      <c r="AB10" s="16"/>
      <c r="AC10" s="16"/>
      <c r="AD10" s="16"/>
      <c r="AE10" s="16"/>
    </row>
    <row r="11" spans="1:31" ht="15.75">
      <c r="A11" s="5"/>
      <c r="B11" s="1">
        <v>1</v>
      </c>
      <c r="C11" s="1"/>
      <c r="D11" s="1"/>
      <c r="E11" s="1"/>
      <c r="F11" s="1"/>
      <c r="G11" s="1"/>
      <c r="H11" s="1"/>
      <c r="I11" s="1">
        <f>SUM(C11:H11)</f>
        <v>0</v>
      </c>
      <c r="J11" s="1">
        <f>I11</f>
        <v>0</v>
      </c>
      <c r="K11" s="6"/>
      <c r="L11" s="6"/>
      <c r="M11" s="1">
        <v>1</v>
      </c>
      <c r="N11" s="1"/>
      <c r="O11" s="1"/>
      <c r="P11" s="1"/>
      <c r="Q11" s="1"/>
      <c r="R11" s="1"/>
      <c r="S11" s="1"/>
      <c r="T11" s="1">
        <f>SUM(N11:S11)</f>
        <v>0</v>
      </c>
      <c r="U11" s="1">
        <f>T11</f>
        <v>0</v>
      </c>
      <c r="V11" s="6"/>
      <c r="W11" s="7"/>
      <c r="X11" s="16"/>
      <c r="Y11" s="16"/>
      <c r="Z11" s="16"/>
      <c r="AA11" s="16"/>
      <c r="AB11" s="16"/>
      <c r="AC11" s="16"/>
      <c r="AD11" s="16"/>
      <c r="AE11" s="16"/>
    </row>
    <row r="12" spans="1:23" ht="15.75">
      <c r="A12" s="5"/>
      <c r="B12" s="1">
        <v>2</v>
      </c>
      <c r="C12" s="1"/>
      <c r="D12" s="1"/>
      <c r="E12" s="1"/>
      <c r="F12" s="1"/>
      <c r="G12" s="1"/>
      <c r="H12" s="1"/>
      <c r="I12" s="1">
        <f>SUM(C12:H12)</f>
        <v>0</v>
      </c>
      <c r="J12" s="1">
        <f>SUM(J11,I12)</f>
        <v>0</v>
      </c>
      <c r="K12" s="6"/>
      <c r="L12" s="6"/>
      <c r="M12" s="1">
        <v>2</v>
      </c>
      <c r="N12" s="1"/>
      <c r="O12" s="1"/>
      <c r="P12" s="1"/>
      <c r="Q12" s="1"/>
      <c r="R12" s="1"/>
      <c r="S12" s="1"/>
      <c r="T12" s="1">
        <f>SUM(N12:S12)</f>
        <v>0</v>
      </c>
      <c r="U12" s="1">
        <f>SUM(U11,T12)</f>
        <v>0</v>
      </c>
      <c r="V12" s="6"/>
      <c r="W12" s="7"/>
    </row>
    <row r="13" spans="1:23" ht="15.75">
      <c r="A13" s="5"/>
      <c r="B13" s="1">
        <v>3</v>
      </c>
      <c r="C13" s="1"/>
      <c r="D13" s="1"/>
      <c r="E13" s="1"/>
      <c r="F13" s="1"/>
      <c r="G13" s="1"/>
      <c r="H13" s="1"/>
      <c r="I13" s="1">
        <f>SUM(C13:H13)</f>
        <v>0</v>
      </c>
      <c r="J13" s="1">
        <f>SUM(J12,I13)</f>
        <v>0</v>
      </c>
      <c r="K13" s="6"/>
      <c r="L13" s="6"/>
      <c r="M13" s="1">
        <v>3</v>
      </c>
      <c r="N13" s="1"/>
      <c r="O13" s="1"/>
      <c r="P13" s="1"/>
      <c r="Q13" s="1"/>
      <c r="R13" s="1"/>
      <c r="S13" s="1"/>
      <c r="T13" s="1">
        <f>SUM(N13:S13)</f>
        <v>0</v>
      </c>
      <c r="U13" s="1">
        <f>SUM(U12,T13)</f>
        <v>0</v>
      </c>
      <c r="V13" s="6"/>
      <c r="W13" s="7"/>
    </row>
    <row r="14" spans="1:23" ht="15.75">
      <c r="A14" s="5"/>
      <c r="B14" s="1">
        <v>4</v>
      </c>
      <c r="C14" s="1"/>
      <c r="D14" s="1"/>
      <c r="E14" s="1"/>
      <c r="F14" s="1"/>
      <c r="G14" s="1"/>
      <c r="H14" s="1"/>
      <c r="I14" s="1">
        <f>SUM(C14:H14)</f>
        <v>0</v>
      </c>
      <c r="J14" s="1">
        <f>SUM(J13,I14)</f>
        <v>0</v>
      </c>
      <c r="K14" s="6"/>
      <c r="L14" s="6"/>
      <c r="M14" s="1">
        <v>4</v>
      </c>
      <c r="N14" s="1"/>
      <c r="O14" s="1"/>
      <c r="P14" s="1"/>
      <c r="Q14" s="1"/>
      <c r="R14" s="1"/>
      <c r="S14" s="1"/>
      <c r="T14" s="1">
        <f>SUM(N14:S14)</f>
        <v>0</v>
      </c>
      <c r="U14" s="1">
        <f>SUM(U13,T14)</f>
        <v>0</v>
      </c>
      <c r="V14" s="6"/>
      <c r="W14" s="7"/>
    </row>
    <row r="15" spans="1:23" ht="15.75">
      <c r="A15" s="5"/>
      <c r="B15" s="1">
        <v>5</v>
      </c>
      <c r="C15" s="1"/>
      <c r="D15" s="1"/>
      <c r="E15" s="1"/>
      <c r="F15" s="1"/>
      <c r="G15" s="1"/>
      <c r="H15" s="1"/>
      <c r="I15" s="1">
        <f>SUM(C15:H15)</f>
        <v>0</v>
      </c>
      <c r="J15" s="1">
        <f>SUM(J14,I15)</f>
        <v>0</v>
      </c>
      <c r="K15" s="6"/>
      <c r="L15" s="6"/>
      <c r="M15" s="1">
        <v>5</v>
      </c>
      <c r="N15" s="1"/>
      <c r="O15" s="1"/>
      <c r="P15" s="1"/>
      <c r="Q15" s="1"/>
      <c r="R15" s="1"/>
      <c r="S15" s="1"/>
      <c r="T15" s="1">
        <f>SUM(N15:S15)</f>
        <v>0</v>
      </c>
      <c r="U15" s="1">
        <f>SUM(U14,T15)</f>
        <v>0</v>
      </c>
      <c r="V15" s="6"/>
      <c r="W15" s="7"/>
    </row>
    <row r="16" spans="1:23" ht="15.75">
      <c r="A16" s="5"/>
      <c r="B16" s="1">
        <v>6</v>
      </c>
      <c r="C16" s="1"/>
      <c r="D16" s="1"/>
      <c r="E16" s="1"/>
      <c r="F16" s="1"/>
      <c r="G16" s="1"/>
      <c r="H16" s="1"/>
      <c r="I16" s="1">
        <f>SUM(C16:H16)</f>
        <v>0</v>
      </c>
      <c r="J16" s="1">
        <f>SUM(J15,I16)</f>
        <v>0</v>
      </c>
      <c r="K16" s="6"/>
      <c r="L16" s="6"/>
      <c r="M16" s="1">
        <v>6</v>
      </c>
      <c r="N16" s="1"/>
      <c r="O16" s="1"/>
      <c r="P16" s="1"/>
      <c r="Q16" s="1"/>
      <c r="R16" s="1"/>
      <c r="S16" s="1"/>
      <c r="T16" s="1">
        <f>SUM(N16:S16)</f>
        <v>0</v>
      </c>
      <c r="U16" s="1">
        <f>SUM(U15,T16)</f>
        <v>0</v>
      </c>
      <c r="V16" s="6"/>
      <c r="W16" s="7"/>
    </row>
    <row r="17" spans="1:23" ht="16.5">
      <c r="A17" s="5"/>
      <c r="B17" s="6"/>
      <c r="C17" s="6"/>
      <c r="D17" s="6"/>
      <c r="E17" s="6"/>
      <c r="F17" s="6"/>
      <c r="G17" s="6"/>
      <c r="H17" s="6"/>
      <c r="I17" s="6"/>
      <c r="J17" s="6"/>
      <c r="K17" s="8" t="s">
        <v>34</v>
      </c>
      <c r="L17" s="8">
        <f>J16+U16</f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16.5">
      <c r="A18" s="5"/>
      <c r="B18" s="6"/>
      <c r="C18" s="6"/>
      <c r="D18" s="6"/>
      <c r="E18" s="6"/>
      <c r="F18" s="6"/>
      <c r="G18" s="6"/>
      <c r="H18" s="6"/>
      <c r="I18" s="6"/>
      <c r="J18" s="6"/>
      <c r="K18" s="8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ht="15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ht="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1:23" ht="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</row>
    <row r="23" spans="1:23" ht="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1:23" ht="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</row>
    <row r="25" spans="1:23" ht="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</row>
    <row r="26" spans="1:23" ht="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</row>
    <row r="27" spans="1:23" ht="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1:23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</row>
    <row r="32" spans="1:23" ht="16.5">
      <c r="A32" s="9"/>
      <c r="B32" s="18" t="s">
        <v>35</v>
      </c>
      <c r="C32" s="18"/>
      <c r="D32" s="18"/>
      <c r="E32" s="18"/>
      <c r="F32" s="17" t="e">
        <f>SMALL((C11:H16,N11:S16),15)</f>
        <v>#NUM!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</row>
    <row r="33" spans="1:23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</row>
    <row r="34" spans="1:2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">
      <c r="A35" s="10"/>
      <c r="B35" s="2"/>
      <c r="C35" s="3">
        <v>0</v>
      </c>
      <c r="D35" s="3">
        <v>1</v>
      </c>
      <c r="E35" s="3">
        <v>2</v>
      </c>
      <c r="F35" s="3">
        <v>3</v>
      </c>
      <c r="G35" s="3">
        <v>4</v>
      </c>
      <c r="H35" s="3">
        <v>5</v>
      </c>
      <c r="I35" s="3">
        <v>6</v>
      </c>
      <c r="J35" s="3">
        <v>7</v>
      </c>
      <c r="K35" s="3">
        <v>8</v>
      </c>
      <c r="L35" s="3">
        <v>9</v>
      </c>
      <c r="M35" s="3">
        <v>10</v>
      </c>
      <c r="N35" s="3" t="s">
        <v>36</v>
      </c>
      <c r="W35" s="10"/>
    </row>
    <row r="36" spans="1:23" ht="15">
      <c r="A36" s="10"/>
      <c r="B36" s="3" t="s">
        <v>22</v>
      </c>
      <c r="C36" s="3">
        <f>COUNTIF(C11:H16,0)</f>
        <v>0</v>
      </c>
      <c r="D36" s="3">
        <f>COUNTIF(C11:H16,1)</f>
        <v>0</v>
      </c>
      <c r="E36" s="3">
        <f>COUNTIF(C11:H16,2)</f>
        <v>0</v>
      </c>
      <c r="F36" s="3">
        <f>COUNTIF(C11:H16,3)</f>
        <v>0</v>
      </c>
      <c r="G36" s="3">
        <f>COUNTIF(C11:H16,4)</f>
        <v>0</v>
      </c>
      <c r="H36" s="3">
        <f>COUNTIF(C11:H16,5)</f>
        <v>0</v>
      </c>
      <c r="I36" s="3">
        <f>COUNTIF(C11:H16,6)</f>
        <v>0</v>
      </c>
      <c r="J36" s="3">
        <f>COUNTIF(C11:H16,7)</f>
        <v>0</v>
      </c>
      <c r="K36" s="3">
        <f>COUNTIF(C11:H16,8)</f>
        <v>0</v>
      </c>
      <c r="L36" s="3">
        <f>COUNTIF(C11:H16,9)</f>
        <v>0</v>
      </c>
      <c r="M36" s="3">
        <f>COUNTIF(C11:H16,10)</f>
        <v>0</v>
      </c>
      <c r="N36" s="3">
        <f>COUNTIF(C11:H16,"+")</f>
        <v>0</v>
      </c>
      <c r="W36" s="10"/>
    </row>
    <row r="37" spans="1:23" ht="15">
      <c r="A37" s="10"/>
      <c r="B37" s="3" t="s">
        <v>23</v>
      </c>
      <c r="C37" s="3">
        <f>COUNTIF(N11:S16,0)</f>
        <v>0</v>
      </c>
      <c r="D37" s="3">
        <f>COUNTIF(N11:S16,1)</f>
        <v>0</v>
      </c>
      <c r="E37" s="3">
        <f>COUNTIF(N11:S16,2)</f>
        <v>0</v>
      </c>
      <c r="F37" s="3">
        <f>COUNTIF(N11:S16,3)</f>
        <v>0</v>
      </c>
      <c r="G37" s="3">
        <f>COUNTIF(N11:S16,4)</f>
        <v>0</v>
      </c>
      <c r="H37" s="3">
        <f>COUNTIF(N11:S16,5)</f>
        <v>0</v>
      </c>
      <c r="I37" s="3">
        <f>COUNTIF(N11:S16,6)</f>
        <v>0</v>
      </c>
      <c r="J37" s="3">
        <f>COUNTIF(N11:S16,7)</f>
        <v>0</v>
      </c>
      <c r="K37" s="3">
        <f>COUNTIF(N11:S16,8)</f>
        <v>0</v>
      </c>
      <c r="L37" s="3">
        <f>COUNTIF(N11:S16,9)</f>
        <v>0</v>
      </c>
      <c r="M37" s="3">
        <f>COUNTIF(N11:S16,10)</f>
        <v>0</v>
      </c>
      <c r="N37" s="3">
        <f>COUNTIF(N11:S16,"+")</f>
        <v>0</v>
      </c>
      <c r="W37" s="10"/>
    </row>
    <row r="38" spans="1:23" ht="15">
      <c r="A38" s="10"/>
      <c r="B38" s="15" t="s">
        <v>26</v>
      </c>
      <c r="C38" s="15">
        <f>SUM(C36:C37)</f>
        <v>0</v>
      </c>
      <c r="D38" s="15">
        <f aca="true" t="shared" si="0" ref="D38:N38">SUM(D36:D37)</f>
        <v>0</v>
      </c>
      <c r="E38" s="15">
        <f t="shared" si="0"/>
        <v>0</v>
      </c>
      <c r="F38" s="15">
        <f t="shared" si="0"/>
        <v>0</v>
      </c>
      <c r="G38" s="15">
        <f t="shared" si="0"/>
        <v>0</v>
      </c>
      <c r="H38" s="15">
        <f t="shared" si="0"/>
        <v>0</v>
      </c>
      <c r="I38" s="15">
        <f t="shared" si="0"/>
        <v>0</v>
      </c>
      <c r="J38" s="15">
        <f t="shared" si="0"/>
        <v>0</v>
      </c>
      <c r="K38" s="15">
        <f t="shared" si="0"/>
        <v>0</v>
      </c>
      <c r="L38" s="15">
        <f t="shared" si="0"/>
        <v>0</v>
      </c>
      <c r="M38" s="15">
        <f t="shared" si="0"/>
        <v>0</v>
      </c>
      <c r="N38" s="15">
        <f t="shared" si="0"/>
        <v>0</v>
      </c>
      <c r="W38" s="10"/>
    </row>
    <row r="39" spans="1:2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</sheetData>
  <sheetProtection/>
  <mergeCells count="24">
    <mergeCell ref="A1:W2"/>
    <mergeCell ref="A4:B4"/>
    <mergeCell ref="A5:B5"/>
    <mergeCell ref="J4:K4"/>
    <mergeCell ref="J5:K5"/>
    <mergeCell ref="S4:T4"/>
    <mergeCell ref="S5:T5"/>
    <mergeCell ref="U4:W4"/>
    <mergeCell ref="U5:W5"/>
    <mergeCell ref="C4:E4"/>
    <mergeCell ref="N9:S9"/>
    <mergeCell ref="T9:U9"/>
    <mergeCell ref="C5:E5"/>
    <mergeCell ref="L4:N4"/>
    <mergeCell ref="L5:N5"/>
    <mergeCell ref="G6:I6"/>
    <mergeCell ref="P6:R6"/>
    <mergeCell ref="B8:J8"/>
    <mergeCell ref="M8:U8"/>
    <mergeCell ref="B32:E32"/>
    <mergeCell ref="C9:H9"/>
    <mergeCell ref="B9:B10"/>
    <mergeCell ref="I9:J9"/>
    <mergeCell ref="M9:M10"/>
  </mergeCells>
  <conditionalFormatting sqref="C11:H16 N11:S16">
    <cfRule type="cellIs" priority="1" dxfId="5" operator="between">
      <formula>9</formula>
      <formula>10</formula>
    </cfRule>
    <cfRule type="cellIs" priority="2" dxfId="6" operator="between">
      <formula>7</formula>
      <formula>8</formula>
    </cfRule>
    <cfRule type="cellIs" priority="3" dxfId="7" operator="between">
      <formula>5</formula>
      <formula>6</formula>
    </cfRule>
    <cfRule type="cellIs" priority="4" dxfId="8" operator="between">
      <formula>1</formula>
      <formula>4</formula>
    </cfRule>
    <cfRule type="cellIs" priority="5" dxfId="9" operator="equal">
      <formula>0</formula>
    </cfRule>
  </conditionalFormatting>
  <dataValidations count="2">
    <dataValidation type="list" allowBlank="1" showInputMessage="1" showErrorMessage="1" sqref="U4:W4">
      <formula1>$Z$3:$Z$9</formula1>
    </dataValidation>
    <dataValidation type="list" allowBlank="1" showInputMessage="1" showErrorMessage="1" sqref="U5:W5">
      <formula1>$AA$3:$AA$9</formula1>
    </dataValidation>
  </dataValidations>
  <printOptions/>
  <pageMargins left="0.6692913385826772" right="0.6692913385826772" top="0.5905511811023623" bottom="0.5905511811023623" header="0" footer="0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le boiteux</dc:creator>
  <cp:keywords/>
  <dc:description/>
  <cp:lastModifiedBy>elisa le boiteux</cp:lastModifiedBy>
  <cp:lastPrinted>2015-05-12T08:36:55Z</cp:lastPrinted>
  <dcterms:created xsi:type="dcterms:W3CDTF">2015-05-11T12:44:23Z</dcterms:created>
  <dcterms:modified xsi:type="dcterms:W3CDTF">2015-09-13T21:26:22Z</dcterms:modified>
  <cp:category/>
  <cp:version/>
  <cp:contentType/>
  <cp:contentStatus/>
</cp:coreProperties>
</file>